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מיפוי מבחן" sheetId="1" r:id="rId1"/>
  </sheets>
  <definedNames/>
  <calcPr fullCalcOnLoad="1"/>
</workbook>
</file>

<file path=xl/sharedStrings.xml><?xml version="1.0" encoding="utf-8"?>
<sst xmlns="http://schemas.openxmlformats.org/spreadsheetml/2006/main" count="88" uniqueCount="54">
  <si>
    <t>הערות</t>
  </si>
  <si>
    <t>שם התלמיד</t>
  </si>
  <si>
    <t>משקל</t>
  </si>
  <si>
    <t>ציון סופי</t>
  </si>
  <si>
    <t xml:space="preserve">ממוצעים </t>
  </si>
  <si>
    <t>מס' נכשלים 1-54</t>
  </si>
  <si>
    <t>מס' קרובים לנכשל  55-65</t>
  </si>
  <si>
    <t>מס' עוברים ודאי  66-100</t>
  </si>
  <si>
    <t>שם המורה</t>
  </si>
  <si>
    <t>נושא השאלה</t>
  </si>
  <si>
    <t>סדר פעולות חשבון</t>
  </si>
  <si>
    <t>שאלה 1 סעיף 1</t>
  </si>
  <si>
    <t>שאלה 1 סעיף 2</t>
  </si>
  <si>
    <t>שאלה 1 סעיף 3</t>
  </si>
  <si>
    <t>שאלה 1 סעיף 4</t>
  </si>
  <si>
    <t>שאלה 1 סעיף 5</t>
  </si>
  <si>
    <t>שאלה 2 סעיף א'</t>
  </si>
  <si>
    <t>שאלה 2 סעיף ב'</t>
  </si>
  <si>
    <t>תרגיל 4 סעיף א'</t>
  </si>
  <si>
    <t>תרגיל 4 סעיף ב'</t>
  </si>
  <si>
    <t>תרגיל 4 סעיף ג'</t>
  </si>
  <si>
    <t xml:space="preserve">תרגיל 5 </t>
  </si>
  <si>
    <t>תרגיל 6 סעיף א'</t>
  </si>
  <si>
    <t>תרגיל 6 סעיף ב'</t>
  </si>
  <si>
    <t>תרגיל 6 סעיף ג'</t>
  </si>
  <si>
    <t>תרגיל 6 סעיף ד'</t>
  </si>
  <si>
    <t>תרגיל 6 סעיף ה'</t>
  </si>
  <si>
    <t>חלק א' - סה"כ 100 נקודות</t>
  </si>
  <si>
    <t>שאלה 1 סעיף א'</t>
  </si>
  <si>
    <t>תובנה מספרית</t>
  </si>
  <si>
    <t>שאלות</t>
  </si>
  <si>
    <t>שברים פשוטים ומס' עשרוניים</t>
  </si>
  <si>
    <t>מהות השבר</t>
  </si>
  <si>
    <t>שברים</t>
  </si>
  <si>
    <t>שברים פעולות חשבון</t>
  </si>
  <si>
    <t>מהות האחוז</t>
  </si>
  <si>
    <t>שאלות בהנדסה</t>
  </si>
  <si>
    <t>שאלות מילוליות באחוזים</t>
  </si>
  <si>
    <t>חלק ב' - 100 נקודות</t>
  </si>
  <si>
    <t xml:space="preserve">שם בית הספר:                                עיר:                               שם הרכז/ת:                                    שם המנחה:                                                </t>
  </si>
  <si>
    <t>ציון חלק א</t>
  </si>
  <si>
    <t>ציון חלק ב</t>
  </si>
  <si>
    <t>שאלה 3 שאלה א</t>
  </si>
  <si>
    <t>שאלה 3 שאלה ב</t>
  </si>
  <si>
    <t>שאלה 3 שאלה ג</t>
  </si>
  <si>
    <t xml:space="preserve">מספ' עשרוניים </t>
  </si>
  <si>
    <t>שאלה 3 שאלה א'</t>
  </si>
  <si>
    <t>שאלה 3 שאלה ב'</t>
  </si>
  <si>
    <t>שאלה 3 שאלה ג'</t>
  </si>
  <si>
    <t>שאלה 4 שאלה א'</t>
  </si>
  <si>
    <t>שאלה 4 שאלה ב'</t>
  </si>
  <si>
    <t>שאלה 4 שאלה ג'</t>
  </si>
  <si>
    <t>שאלה 4 שאלה ד'</t>
  </si>
  <si>
    <t>שאלה 4 שאלה ה'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</si>
</sst>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000396251678"/>
        <bgColor indexed="64"/>
      </pattern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patternFill patternType="solid">
        <fgColor theme="0" tint="-0.3499799966812134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medium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6" fillId="33" borderId="19" xfId="0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16" fontId="8" fillId="37" borderId="27" xfId="0" applyNumberFormat="1" applyFont="1" applyFill="1" applyBorder="1" applyAlignment="1" applyProtection="1">
      <alignment horizontal="center" vertical="center" wrapText="1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8" fillId="13" borderId="18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right"/>
      <protection locked="0"/>
    </xf>
    <xf numFmtId="0" fontId="0" fillId="0" borderId="19" xfId="0" applyBorder="1" applyAlignment="1" applyProtection="1">
      <alignment horizontal="right"/>
      <protection locked="0"/>
    </xf>
    <xf numFmtId="1" fontId="6" fillId="0" borderId="28" xfId="0" applyNumberFormat="1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right"/>
      <protection locked="0"/>
    </xf>
    <xf numFmtId="0" fontId="7" fillId="38" borderId="30" xfId="0" applyFont="1" applyFill="1" applyBorder="1" applyAlignment="1" applyProtection="1">
      <alignment horizontal="center" vertical="center"/>
      <protection locked="0"/>
    </xf>
    <xf numFmtId="0" fontId="7" fillId="38" borderId="31" xfId="0" applyFont="1" applyFill="1" applyBorder="1" applyAlignment="1" applyProtection="1">
      <alignment horizontal="center" vertical="center"/>
      <protection locked="0"/>
    </xf>
    <xf numFmtId="0" fontId="7" fillId="38" borderId="32" xfId="0" applyFont="1" applyFill="1" applyBorder="1" applyAlignment="1" applyProtection="1">
      <alignment horizontal="center" vertical="center"/>
      <protection locked="0"/>
    </xf>
    <xf numFmtId="0" fontId="7" fillId="38" borderId="27" xfId="0" applyFont="1" applyFill="1" applyBorder="1" applyAlignment="1" applyProtection="1">
      <alignment horizontal="center" vertical="center"/>
      <protection locked="0"/>
    </xf>
    <xf numFmtId="0" fontId="7" fillId="38" borderId="0" xfId="0" applyFont="1" applyFill="1" applyBorder="1" applyAlignment="1" applyProtection="1">
      <alignment horizontal="center" vertical="center"/>
      <protection locked="0"/>
    </xf>
    <xf numFmtId="0" fontId="7" fillId="38" borderId="33" xfId="0" applyFont="1" applyFill="1" applyBorder="1" applyAlignment="1" applyProtection="1">
      <alignment horizontal="center" vertical="center"/>
      <protection locked="0"/>
    </xf>
    <xf numFmtId="0" fontId="7" fillId="38" borderId="34" xfId="0" applyFont="1" applyFill="1" applyBorder="1" applyAlignment="1" applyProtection="1">
      <alignment horizontal="center" vertical="center"/>
      <protection locked="0"/>
    </xf>
    <xf numFmtId="0" fontId="7" fillId="38" borderId="35" xfId="0" applyFont="1" applyFill="1" applyBorder="1" applyAlignment="1" applyProtection="1">
      <alignment horizontal="center" vertical="center"/>
      <protection locked="0"/>
    </xf>
    <xf numFmtId="0" fontId="7" fillId="38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 textRotation="90"/>
      <protection/>
    </xf>
    <xf numFmtId="0" fontId="5" fillId="0" borderId="38" xfId="0" applyFont="1" applyBorder="1" applyAlignment="1" applyProtection="1">
      <alignment horizontal="center" vertical="center" textRotation="90"/>
      <protection/>
    </xf>
    <xf numFmtId="0" fontId="5" fillId="0" borderId="39" xfId="0" applyFont="1" applyBorder="1" applyAlignment="1" applyProtection="1">
      <alignment horizontal="center" vertical="center" textRotation="90"/>
      <protection/>
    </xf>
    <xf numFmtId="0" fontId="4" fillId="0" borderId="38" xfId="0" applyFont="1" applyBorder="1" applyAlignment="1" applyProtection="1">
      <alignment horizontal="center" vertical="center" textRotation="90"/>
      <protection/>
    </xf>
    <xf numFmtId="0" fontId="4" fillId="0" borderId="39" xfId="0" applyFont="1" applyBorder="1" applyAlignment="1" applyProtection="1">
      <alignment horizontal="center" vertical="center" textRotation="90"/>
      <protection/>
    </xf>
    <xf numFmtId="0" fontId="13" fillId="0" borderId="40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11" fillId="15" borderId="30" xfId="0" applyFont="1" applyFill="1" applyBorder="1" applyAlignment="1" applyProtection="1">
      <alignment horizontal="center" vertical="center"/>
      <protection locked="0"/>
    </xf>
    <xf numFmtId="0" fontId="8" fillId="15" borderId="31" xfId="0" applyFont="1" applyFill="1" applyBorder="1" applyAlignment="1" applyProtection="1">
      <alignment horizontal="center" vertical="center"/>
      <protection locked="0"/>
    </xf>
    <xf numFmtId="0" fontId="8" fillId="15" borderId="41" xfId="0" applyFont="1" applyFill="1" applyBorder="1" applyAlignment="1" applyProtection="1">
      <alignment horizontal="center" vertical="center"/>
      <protection locked="0"/>
    </xf>
    <xf numFmtId="0" fontId="8" fillId="15" borderId="27" xfId="0" applyFont="1" applyFill="1" applyBorder="1" applyAlignment="1" applyProtection="1">
      <alignment horizontal="center" vertical="center"/>
      <protection locked="0"/>
    </xf>
    <xf numFmtId="0" fontId="8" fillId="15" borderId="0" xfId="0" applyFont="1" applyFill="1" applyBorder="1" applyAlignment="1" applyProtection="1">
      <alignment horizontal="center" vertical="center"/>
      <protection locked="0"/>
    </xf>
    <xf numFmtId="0" fontId="8" fillId="15" borderId="42" xfId="0" applyFont="1" applyFill="1" applyBorder="1" applyAlignment="1" applyProtection="1">
      <alignment horizontal="center" vertical="center"/>
      <protection locked="0"/>
    </xf>
    <xf numFmtId="0" fontId="8" fillId="15" borderId="34" xfId="0" applyFont="1" applyFill="1" applyBorder="1" applyAlignment="1" applyProtection="1">
      <alignment horizontal="center" vertical="center"/>
      <protection locked="0"/>
    </xf>
    <xf numFmtId="0" fontId="8" fillId="15" borderId="35" xfId="0" applyFont="1" applyFill="1" applyBorder="1" applyAlignment="1" applyProtection="1">
      <alignment horizontal="center" vertical="center"/>
      <protection locked="0"/>
    </xf>
    <xf numFmtId="0" fontId="8" fillId="15" borderId="43" xfId="0" applyFont="1" applyFill="1" applyBorder="1" applyAlignment="1" applyProtection="1">
      <alignment horizontal="center" vertical="center"/>
      <protection locked="0"/>
    </xf>
    <xf numFmtId="0" fontId="5" fillId="39" borderId="30" xfId="0" applyFont="1" applyFill="1" applyBorder="1" applyAlignment="1" applyProtection="1">
      <alignment horizontal="center" vertical="center"/>
      <protection locked="0"/>
    </xf>
    <xf numFmtId="0" fontId="8" fillId="39" borderId="41" xfId="0" applyFont="1" applyFill="1" applyBorder="1" applyAlignment="1" applyProtection="1">
      <alignment horizontal="center" vertical="center"/>
      <protection locked="0"/>
    </xf>
    <xf numFmtId="0" fontId="8" fillId="39" borderId="27" xfId="0" applyFont="1" applyFill="1" applyBorder="1" applyAlignment="1" applyProtection="1">
      <alignment horizontal="center" vertical="center"/>
      <protection locked="0"/>
    </xf>
    <xf numFmtId="0" fontId="8" fillId="39" borderId="42" xfId="0" applyFont="1" applyFill="1" applyBorder="1" applyAlignment="1" applyProtection="1">
      <alignment horizontal="center" vertical="center"/>
      <protection locked="0"/>
    </xf>
    <xf numFmtId="0" fontId="8" fillId="39" borderId="34" xfId="0" applyFont="1" applyFill="1" applyBorder="1" applyAlignment="1" applyProtection="1">
      <alignment horizontal="center" vertical="center"/>
      <protection locked="0"/>
    </xf>
    <xf numFmtId="0" fontId="8" fillId="39" borderId="43" xfId="0" applyFont="1" applyFill="1" applyBorder="1" applyAlignment="1" applyProtection="1">
      <alignment horizontal="center" vertical="center"/>
      <protection locked="0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6" fillId="6" borderId="31" xfId="0" applyFont="1" applyFill="1" applyBorder="1" applyAlignment="1" applyProtection="1">
      <alignment horizontal="center" vertical="center"/>
      <protection locked="0"/>
    </xf>
    <xf numFmtId="0" fontId="6" fillId="6" borderId="41" xfId="0" applyFont="1" applyFill="1" applyBorder="1" applyAlignment="1" applyProtection="1">
      <alignment horizontal="center" vertical="center"/>
      <protection locked="0"/>
    </xf>
    <xf numFmtId="0" fontId="6" fillId="6" borderId="27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6" fillId="6" borderId="42" xfId="0" applyFont="1" applyFill="1" applyBorder="1" applyAlignment="1" applyProtection="1">
      <alignment horizontal="center" vertical="center"/>
      <protection locked="0"/>
    </xf>
    <xf numFmtId="0" fontId="6" fillId="6" borderId="34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43" xfId="0" applyFont="1" applyFill="1" applyBorder="1" applyAlignment="1" applyProtection="1">
      <alignment horizontal="center" vertical="center"/>
      <protection locked="0"/>
    </xf>
    <xf numFmtId="0" fontId="8" fillId="13" borderId="44" xfId="0" applyFont="1" applyFill="1" applyBorder="1" applyAlignment="1" applyProtection="1">
      <alignment horizontal="center" vertical="center" textRotation="90"/>
      <protection locked="0"/>
    </xf>
    <xf numFmtId="0" fontId="8" fillId="13" borderId="17" xfId="0" applyFont="1" applyFill="1" applyBorder="1" applyAlignment="1" applyProtection="1">
      <alignment horizontal="center" vertical="center" textRotation="90"/>
      <protection locked="0"/>
    </xf>
    <xf numFmtId="0" fontId="8" fillId="13" borderId="45" xfId="0" applyFont="1" applyFill="1" applyBorder="1" applyAlignment="1" applyProtection="1">
      <alignment horizontal="center" vertical="center" textRotation="90"/>
      <protection locked="0"/>
    </xf>
    <xf numFmtId="0" fontId="11" fillId="40" borderId="30" xfId="0" applyFont="1" applyFill="1" applyBorder="1" applyAlignment="1" applyProtection="1">
      <alignment horizontal="center" vertical="center"/>
      <protection locked="0"/>
    </xf>
    <xf numFmtId="0" fontId="8" fillId="40" borderId="31" xfId="0" applyFont="1" applyFill="1" applyBorder="1" applyAlignment="1" applyProtection="1">
      <alignment horizontal="center" vertical="center"/>
      <protection locked="0"/>
    </xf>
    <xf numFmtId="0" fontId="8" fillId="40" borderId="32" xfId="0" applyFont="1" applyFill="1" applyBorder="1" applyAlignment="1" applyProtection="1">
      <alignment horizontal="center" vertical="center"/>
      <protection locked="0"/>
    </xf>
    <xf numFmtId="0" fontId="8" fillId="40" borderId="27" xfId="0" applyFont="1" applyFill="1" applyBorder="1" applyAlignment="1" applyProtection="1">
      <alignment horizontal="center" vertical="center"/>
      <protection locked="0"/>
    </xf>
    <xf numFmtId="0" fontId="8" fillId="40" borderId="0" xfId="0" applyFont="1" applyFill="1" applyBorder="1" applyAlignment="1" applyProtection="1">
      <alignment horizontal="center" vertical="center"/>
      <protection locked="0"/>
    </xf>
    <xf numFmtId="0" fontId="8" fillId="40" borderId="33" xfId="0" applyFont="1" applyFill="1" applyBorder="1" applyAlignment="1" applyProtection="1">
      <alignment horizontal="center" vertical="center"/>
      <protection locked="0"/>
    </xf>
    <xf numFmtId="0" fontId="8" fillId="40" borderId="34" xfId="0" applyFont="1" applyFill="1" applyBorder="1" applyAlignment="1" applyProtection="1">
      <alignment horizontal="center" vertical="center"/>
      <protection locked="0"/>
    </xf>
    <xf numFmtId="0" fontId="8" fillId="40" borderId="35" xfId="0" applyFont="1" applyFill="1" applyBorder="1" applyAlignment="1" applyProtection="1">
      <alignment horizontal="center" vertical="center"/>
      <protection locked="0"/>
    </xf>
    <xf numFmtId="0" fontId="8" fillId="40" borderId="36" xfId="0" applyFont="1" applyFill="1" applyBorder="1" applyAlignment="1" applyProtection="1">
      <alignment horizontal="center" vertical="center"/>
      <protection locked="0"/>
    </xf>
    <xf numFmtId="0" fontId="6" fillId="41" borderId="30" xfId="0" applyFont="1" applyFill="1" applyBorder="1" applyAlignment="1" applyProtection="1">
      <alignment horizontal="center" vertical="center"/>
      <protection locked="0"/>
    </xf>
    <xf numFmtId="0" fontId="6" fillId="41" borderId="32" xfId="0" applyFont="1" applyFill="1" applyBorder="1" applyAlignment="1" applyProtection="1">
      <alignment horizontal="center" vertical="center"/>
      <protection locked="0"/>
    </xf>
    <xf numFmtId="0" fontId="6" fillId="41" borderId="27" xfId="0" applyFont="1" applyFill="1" applyBorder="1" applyAlignment="1" applyProtection="1">
      <alignment horizontal="center" vertical="center"/>
      <protection locked="0"/>
    </xf>
    <xf numFmtId="0" fontId="6" fillId="41" borderId="33" xfId="0" applyFont="1" applyFill="1" applyBorder="1" applyAlignment="1" applyProtection="1">
      <alignment horizontal="center" vertical="center"/>
      <protection locked="0"/>
    </xf>
    <xf numFmtId="0" fontId="6" fillId="41" borderId="34" xfId="0" applyFont="1" applyFill="1" applyBorder="1" applyAlignment="1" applyProtection="1">
      <alignment horizontal="center" vertical="center"/>
      <protection locked="0"/>
    </xf>
    <xf numFmtId="0" fontId="6" fillId="41" borderId="36" xfId="0" applyFont="1" applyFill="1" applyBorder="1" applyAlignment="1" applyProtection="1">
      <alignment horizontal="center" vertical="center"/>
      <protection locked="0"/>
    </xf>
    <xf numFmtId="0" fontId="12" fillId="42" borderId="30" xfId="0" applyFont="1" applyFill="1" applyBorder="1" applyAlignment="1" applyProtection="1">
      <alignment horizontal="center" vertical="center"/>
      <protection locked="0"/>
    </xf>
    <xf numFmtId="0" fontId="8" fillId="42" borderId="31" xfId="0" applyFont="1" applyFill="1" applyBorder="1" applyAlignment="1" applyProtection="1">
      <alignment horizontal="center" vertical="center"/>
      <protection locked="0"/>
    </xf>
    <xf numFmtId="0" fontId="8" fillId="42" borderId="32" xfId="0" applyFont="1" applyFill="1" applyBorder="1" applyAlignment="1" applyProtection="1">
      <alignment horizontal="center" vertical="center"/>
      <protection locked="0"/>
    </xf>
    <xf numFmtId="0" fontId="8" fillId="42" borderId="27" xfId="0" applyFont="1" applyFill="1" applyBorder="1" applyAlignment="1" applyProtection="1">
      <alignment horizontal="center" vertical="center"/>
      <protection locked="0"/>
    </xf>
    <xf numFmtId="0" fontId="8" fillId="42" borderId="0" xfId="0" applyFont="1" applyFill="1" applyBorder="1" applyAlignment="1" applyProtection="1">
      <alignment horizontal="center" vertical="center"/>
      <protection locked="0"/>
    </xf>
    <xf numFmtId="0" fontId="8" fillId="42" borderId="33" xfId="0" applyFont="1" applyFill="1" applyBorder="1" applyAlignment="1" applyProtection="1">
      <alignment horizontal="center" vertical="center"/>
      <protection locked="0"/>
    </xf>
    <xf numFmtId="0" fontId="8" fillId="42" borderId="34" xfId="0" applyFont="1" applyFill="1" applyBorder="1" applyAlignment="1" applyProtection="1">
      <alignment horizontal="center" vertical="center"/>
      <protection locked="0"/>
    </xf>
    <xf numFmtId="0" fontId="8" fillId="42" borderId="35" xfId="0" applyFont="1" applyFill="1" applyBorder="1" applyAlignment="1" applyProtection="1">
      <alignment horizontal="center" vertical="center"/>
      <protection locked="0"/>
    </xf>
    <xf numFmtId="0" fontId="8" fillId="42" borderId="36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12" fillId="43" borderId="30" xfId="0" applyFont="1" applyFill="1" applyBorder="1" applyAlignment="1" applyProtection="1">
      <alignment horizontal="center" vertical="center"/>
      <protection locked="0"/>
    </xf>
    <xf numFmtId="0" fontId="12" fillId="43" borderId="31" xfId="0" applyFont="1" applyFill="1" applyBorder="1" applyAlignment="1" applyProtection="1">
      <alignment horizontal="center" vertical="center"/>
      <protection locked="0"/>
    </xf>
    <xf numFmtId="0" fontId="12" fillId="43" borderId="27" xfId="0" applyFont="1" applyFill="1" applyBorder="1" applyAlignment="1" applyProtection="1">
      <alignment horizontal="center" vertical="center"/>
      <protection locked="0"/>
    </xf>
    <xf numFmtId="0" fontId="12" fillId="43" borderId="0" xfId="0" applyFont="1" applyFill="1" applyBorder="1" applyAlignment="1" applyProtection="1">
      <alignment horizontal="center" vertical="center"/>
      <protection locked="0"/>
    </xf>
    <xf numFmtId="0" fontId="12" fillId="43" borderId="34" xfId="0" applyFont="1" applyFill="1" applyBorder="1" applyAlignment="1" applyProtection="1">
      <alignment horizontal="center" vertical="center"/>
      <protection locked="0"/>
    </xf>
    <xf numFmtId="0" fontId="12" fillId="43" borderId="35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8" fillId="17" borderId="44" xfId="0" applyFont="1" applyFill="1" applyBorder="1" applyAlignment="1" applyProtection="1">
      <alignment horizontal="center" vertical="center" textRotation="90"/>
      <protection locked="0"/>
    </xf>
    <xf numFmtId="0" fontId="8" fillId="17" borderId="17" xfId="0" applyFont="1" applyFill="1" applyBorder="1" applyAlignment="1" applyProtection="1">
      <alignment horizontal="center" vertical="center" textRotation="90"/>
      <protection locked="0"/>
    </xf>
    <xf numFmtId="0" fontId="8" fillId="17" borderId="45" xfId="0" applyFont="1" applyFill="1" applyBorder="1" applyAlignment="1" applyProtection="1">
      <alignment horizontal="center" vertical="center" textRotation="90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44" borderId="26" xfId="0" applyFont="1" applyFill="1" applyBorder="1" applyAlignment="1">
      <alignment horizontal="center" vertical="center"/>
    </xf>
    <xf numFmtId="0" fontId="4" fillId="45" borderId="55" xfId="0" applyFont="1" applyFill="1" applyBorder="1" applyAlignment="1">
      <alignment horizontal="center" vertical="center"/>
    </xf>
    <xf numFmtId="0" fontId="4" fillId="46" borderId="48" xfId="0" applyFont="1" applyFill="1" applyBorder="1" applyAlignment="1">
      <alignment horizontal="center" vertical="center"/>
    </xf>
    <xf numFmtId="0" fontId="4" fillId="47" borderId="49" xfId="0" applyFont="1" applyFill="1" applyBorder="1" applyAlignment="1">
      <alignment horizontal="center" vertical="center"/>
    </xf>
    <xf numFmtId="0" fontId="4" fillId="48" borderId="56" xfId="0" applyFont="1" applyFill="1" applyBorder="1" applyAlignment="1">
      <alignment horizontal="center" vertical="center"/>
    </xf>
    <xf numFmtId="0" fontId="4" fillId="49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8" fillId="50" borderId="44" xfId="0" applyFont="1" applyFill="1" applyBorder="1" applyAlignment="1" applyProtection="1">
      <alignment horizontal="center" vertical="center" textRotation="90"/>
      <protection locked="0"/>
    </xf>
    <xf numFmtId="0" fontId="8" fillId="50" borderId="17" xfId="0" applyFont="1" applyFill="1" applyBorder="1" applyAlignment="1" applyProtection="1">
      <alignment horizontal="center" vertical="center" textRotation="90"/>
      <protection locked="0"/>
    </xf>
    <xf numFmtId="0" fontId="8" fillId="50" borderId="45" xfId="0" applyFont="1" applyFill="1" applyBorder="1" applyAlignment="1" applyProtection="1">
      <alignment horizontal="center" vertical="center" textRotation="90"/>
      <protection locked="0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dxfs count="102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degree="90">
          <stop position="0">
            <color theme="0"/>
          </stop>
          <stop position="1">
            <color rgb="FF92D05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C0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133350</xdr:rowOff>
    </xdr:from>
    <xdr:to>
      <xdr:col>27</xdr:col>
      <xdr:colOff>457200</xdr:colOff>
      <xdr:row>3</xdr:row>
      <xdr:rowOff>714375</xdr:rowOff>
    </xdr:to>
    <xdr:pic>
      <xdr:nvPicPr>
        <xdr:cNvPr id="1" name="תמונה 3" descr="לוגו עזריאלי חדש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3350"/>
          <a:ext cx="13725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5:AK49"/>
  <sheetViews>
    <sheetView rightToLeft="1" tabSelected="1" view="pageBreakPreview" zoomScale="60" zoomScaleNormal="60" zoomScalePageLayoutView="0" workbookViewId="0" topLeftCell="N28">
      <selection activeCell="AE46" sqref="AE46"/>
    </sheetView>
  </sheetViews>
  <sheetFormatPr defaultColWidth="9.140625" defaultRowHeight="12.75"/>
  <cols>
    <col min="1" max="1" width="7.00390625" style="1" customWidth="1"/>
    <col min="2" max="2" width="21.8515625" style="1" customWidth="1"/>
    <col min="3" max="35" width="8.28125" style="1" customWidth="1"/>
    <col min="36" max="36" width="20.00390625" style="1" customWidth="1"/>
    <col min="37" max="37" width="15.8515625" style="1" customWidth="1"/>
    <col min="38" max="38" width="7.00390625" style="1" bestFit="1" customWidth="1"/>
    <col min="39" max="16384" width="9.140625" style="1" customWidth="1"/>
  </cols>
  <sheetData>
    <row r="1" ht="12.75"/>
    <row r="2" ht="12.75"/>
    <row r="3" ht="12.75"/>
    <row r="4" ht="58.5" customHeight="1" thickBot="1"/>
    <row r="5" spans="1:37" ht="26.25" customHeight="1">
      <c r="A5" s="117"/>
      <c r="B5" s="121" t="s">
        <v>39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3"/>
    </row>
    <row r="6" spans="1:37" ht="12" customHeight="1" thickBot="1">
      <c r="A6" s="118"/>
      <c r="B6" s="119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5"/>
    </row>
    <row r="7" spans="1:37" ht="27.75" customHeight="1" thickBot="1">
      <c r="A7" s="119"/>
      <c r="B7" s="18" t="s">
        <v>8</v>
      </c>
      <c r="C7" s="46" t="s">
        <v>27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8"/>
      <c r="V7" s="46" t="s">
        <v>38</v>
      </c>
      <c r="W7" s="49"/>
      <c r="X7" s="49"/>
      <c r="Y7" s="49"/>
      <c r="Z7" s="49"/>
      <c r="AA7" s="49"/>
      <c r="AB7" s="49"/>
      <c r="AC7" s="49"/>
      <c r="AD7" s="49"/>
      <c r="AE7" s="49"/>
      <c r="AF7" s="49"/>
      <c r="AG7" s="31"/>
      <c r="AH7" s="31"/>
      <c r="AI7" s="31"/>
      <c r="AJ7" s="27"/>
      <c r="AK7" s="28"/>
    </row>
    <row r="8" spans="1:37" ht="26.25" customHeight="1" thickBot="1" thickTop="1">
      <c r="A8" s="119"/>
      <c r="B8" s="19"/>
      <c r="C8" s="24" t="s">
        <v>11</v>
      </c>
      <c r="D8" s="25" t="s">
        <v>12</v>
      </c>
      <c r="E8" s="25" t="s">
        <v>13</v>
      </c>
      <c r="F8" s="25" t="s">
        <v>14</v>
      </c>
      <c r="G8" s="25" t="s">
        <v>15</v>
      </c>
      <c r="H8" s="25" t="s">
        <v>16</v>
      </c>
      <c r="I8" s="25" t="s">
        <v>17</v>
      </c>
      <c r="J8" s="25" t="s">
        <v>42</v>
      </c>
      <c r="K8" s="25" t="s">
        <v>43</v>
      </c>
      <c r="L8" s="25" t="s">
        <v>44</v>
      </c>
      <c r="M8" s="25" t="s">
        <v>18</v>
      </c>
      <c r="N8" s="25" t="s">
        <v>19</v>
      </c>
      <c r="O8" s="25" t="s">
        <v>20</v>
      </c>
      <c r="P8" s="25" t="s">
        <v>21</v>
      </c>
      <c r="Q8" s="25" t="s">
        <v>22</v>
      </c>
      <c r="R8" s="25" t="s">
        <v>23</v>
      </c>
      <c r="S8" s="25" t="s">
        <v>24</v>
      </c>
      <c r="T8" s="25" t="s">
        <v>25</v>
      </c>
      <c r="U8" s="25" t="s">
        <v>26</v>
      </c>
      <c r="V8" s="26" t="s">
        <v>28</v>
      </c>
      <c r="W8" s="26" t="s">
        <v>16</v>
      </c>
      <c r="X8" s="26" t="s">
        <v>17</v>
      </c>
      <c r="Y8" s="26" t="s">
        <v>46</v>
      </c>
      <c r="Z8" s="26" t="s">
        <v>47</v>
      </c>
      <c r="AA8" s="26" t="s">
        <v>48</v>
      </c>
      <c r="AB8" s="26" t="s">
        <v>49</v>
      </c>
      <c r="AC8" s="26" t="s">
        <v>50</v>
      </c>
      <c r="AD8" s="26" t="s">
        <v>51</v>
      </c>
      <c r="AE8" s="26" t="s">
        <v>52</v>
      </c>
      <c r="AF8" s="26" t="s">
        <v>53</v>
      </c>
      <c r="AG8" s="41" t="s">
        <v>40</v>
      </c>
      <c r="AH8" s="41" t="s">
        <v>41</v>
      </c>
      <c r="AI8" s="41" t="s">
        <v>3</v>
      </c>
      <c r="AJ8" s="103" t="s">
        <v>0</v>
      </c>
      <c r="AK8" s="104"/>
    </row>
    <row r="9" spans="1:37" ht="12.75" customHeight="1">
      <c r="A9" s="118"/>
      <c r="B9" s="129" t="s">
        <v>9</v>
      </c>
      <c r="C9" s="77" t="s">
        <v>10</v>
      </c>
      <c r="D9" s="78"/>
      <c r="E9" s="78"/>
      <c r="F9" s="78"/>
      <c r="G9" s="79"/>
      <c r="H9" s="86" t="s">
        <v>29</v>
      </c>
      <c r="I9" s="87"/>
      <c r="J9" s="92" t="s">
        <v>30</v>
      </c>
      <c r="K9" s="93"/>
      <c r="L9" s="94"/>
      <c r="M9" s="32" t="s">
        <v>31</v>
      </c>
      <c r="N9" s="33"/>
      <c r="O9" s="34"/>
      <c r="P9" s="126" t="s">
        <v>32</v>
      </c>
      <c r="Q9" s="50" t="s">
        <v>33</v>
      </c>
      <c r="R9" s="51"/>
      <c r="S9" s="51"/>
      <c r="T9" s="52"/>
      <c r="U9" s="74" t="s">
        <v>34</v>
      </c>
      <c r="V9" s="141" t="s">
        <v>45</v>
      </c>
      <c r="W9" s="59" t="s">
        <v>35</v>
      </c>
      <c r="X9" s="60"/>
      <c r="Y9" s="65" t="s">
        <v>37</v>
      </c>
      <c r="Z9" s="66"/>
      <c r="AA9" s="67"/>
      <c r="AB9" s="111" t="s">
        <v>36</v>
      </c>
      <c r="AC9" s="112"/>
      <c r="AD9" s="112"/>
      <c r="AE9" s="112"/>
      <c r="AF9" s="112"/>
      <c r="AG9" s="42"/>
      <c r="AH9" s="42"/>
      <c r="AI9" s="44"/>
      <c r="AJ9" s="103"/>
      <c r="AK9" s="104"/>
    </row>
    <row r="10" spans="1:37" ht="13.5" customHeight="1">
      <c r="A10" s="118"/>
      <c r="B10" s="129"/>
      <c r="C10" s="80"/>
      <c r="D10" s="81"/>
      <c r="E10" s="81"/>
      <c r="F10" s="81"/>
      <c r="G10" s="82"/>
      <c r="H10" s="88"/>
      <c r="I10" s="89"/>
      <c r="J10" s="95"/>
      <c r="K10" s="96"/>
      <c r="L10" s="97"/>
      <c r="M10" s="35"/>
      <c r="N10" s="36"/>
      <c r="O10" s="37"/>
      <c r="P10" s="127"/>
      <c r="Q10" s="53"/>
      <c r="R10" s="54"/>
      <c r="S10" s="54"/>
      <c r="T10" s="55"/>
      <c r="U10" s="75"/>
      <c r="V10" s="142"/>
      <c r="W10" s="61"/>
      <c r="X10" s="62"/>
      <c r="Y10" s="68"/>
      <c r="Z10" s="69"/>
      <c r="AA10" s="70"/>
      <c r="AB10" s="113"/>
      <c r="AC10" s="114"/>
      <c r="AD10" s="114"/>
      <c r="AE10" s="114"/>
      <c r="AF10" s="114"/>
      <c r="AG10" s="42"/>
      <c r="AH10" s="42"/>
      <c r="AI10" s="44"/>
      <c r="AJ10" s="103"/>
      <c r="AK10" s="104"/>
    </row>
    <row r="11" spans="1:37" ht="12.75" customHeight="1">
      <c r="A11" s="118"/>
      <c r="B11" s="129"/>
      <c r="C11" s="80"/>
      <c r="D11" s="81"/>
      <c r="E11" s="81"/>
      <c r="F11" s="81"/>
      <c r="G11" s="82"/>
      <c r="H11" s="88"/>
      <c r="I11" s="89"/>
      <c r="J11" s="95"/>
      <c r="K11" s="96"/>
      <c r="L11" s="97"/>
      <c r="M11" s="35"/>
      <c r="N11" s="36"/>
      <c r="O11" s="37"/>
      <c r="P11" s="127"/>
      <c r="Q11" s="53"/>
      <c r="R11" s="54"/>
      <c r="S11" s="54"/>
      <c r="T11" s="55"/>
      <c r="U11" s="75"/>
      <c r="V11" s="142"/>
      <c r="W11" s="61"/>
      <c r="X11" s="62"/>
      <c r="Y11" s="68"/>
      <c r="Z11" s="69"/>
      <c r="AA11" s="70"/>
      <c r="AB11" s="113"/>
      <c r="AC11" s="114"/>
      <c r="AD11" s="114"/>
      <c r="AE11" s="114"/>
      <c r="AF11" s="114"/>
      <c r="AG11" s="42"/>
      <c r="AH11" s="42"/>
      <c r="AI11" s="44"/>
      <c r="AJ11" s="103"/>
      <c r="AK11" s="104"/>
    </row>
    <row r="12" spans="1:37" ht="12.75" customHeight="1">
      <c r="A12" s="118"/>
      <c r="B12" s="129"/>
      <c r="C12" s="80"/>
      <c r="D12" s="81"/>
      <c r="E12" s="81"/>
      <c r="F12" s="81"/>
      <c r="G12" s="82"/>
      <c r="H12" s="88"/>
      <c r="I12" s="89"/>
      <c r="J12" s="95"/>
      <c r="K12" s="96"/>
      <c r="L12" s="97"/>
      <c r="M12" s="35"/>
      <c r="N12" s="36"/>
      <c r="O12" s="37"/>
      <c r="P12" s="127"/>
      <c r="Q12" s="53"/>
      <c r="R12" s="54"/>
      <c r="S12" s="54"/>
      <c r="T12" s="55"/>
      <c r="U12" s="75"/>
      <c r="V12" s="142"/>
      <c r="W12" s="61"/>
      <c r="X12" s="62"/>
      <c r="Y12" s="68"/>
      <c r="Z12" s="69"/>
      <c r="AA12" s="70"/>
      <c r="AB12" s="113"/>
      <c r="AC12" s="114"/>
      <c r="AD12" s="114"/>
      <c r="AE12" s="114"/>
      <c r="AF12" s="114"/>
      <c r="AG12" s="42"/>
      <c r="AH12" s="42"/>
      <c r="AI12" s="44"/>
      <c r="AJ12" s="103"/>
      <c r="AK12" s="104"/>
    </row>
    <row r="13" spans="1:37" ht="12.75" customHeight="1" thickBot="1">
      <c r="A13" s="118"/>
      <c r="B13" s="130"/>
      <c r="C13" s="83"/>
      <c r="D13" s="84"/>
      <c r="E13" s="84"/>
      <c r="F13" s="84"/>
      <c r="G13" s="85"/>
      <c r="H13" s="90"/>
      <c r="I13" s="91"/>
      <c r="J13" s="98"/>
      <c r="K13" s="99"/>
      <c r="L13" s="100"/>
      <c r="M13" s="38"/>
      <c r="N13" s="39"/>
      <c r="O13" s="40"/>
      <c r="P13" s="128"/>
      <c r="Q13" s="56"/>
      <c r="R13" s="57"/>
      <c r="S13" s="57"/>
      <c r="T13" s="58"/>
      <c r="U13" s="76"/>
      <c r="V13" s="143"/>
      <c r="W13" s="63"/>
      <c r="X13" s="64"/>
      <c r="Y13" s="71"/>
      <c r="Z13" s="72"/>
      <c r="AA13" s="73"/>
      <c r="AB13" s="115"/>
      <c r="AC13" s="116"/>
      <c r="AD13" s="116"/>
      <c r="AE13" s="116"/>
      <c r="AF13" s="116"/>
      <c r="AG13" s="43"/>
      <c r="AH13" s="43"/>
      <c r="AI13" s="45"/>
      <c r="AJ13" s="103"/>
      <c r="AK13" s="104"/>
    </row>
    <row r="14" spans="1:37" ht="22.5" customHeight="1" thickBot="1" thickTop="1">
      <c r="A14" s="118"/>
      <c r="B14" s="20"/>
      <c r="C14" s="10" t="s">
        <v>2</v>
      </c>
      <c r="D14" s="10" t="s">
        <v>2</v>
      </c>
      <c r="E14" s="10" t="s">
        <v>2</v>
      </c>
      <c r="F14" s="10" t="s">
        <v>2</v>
      </c>
      <c r="G14" s="10" t="s">
        <v>2</v>
      </c>
      <c r="H14" s="10" t="s">
        <v>2</v>
      </c>
      <c r="I14" s="10" t="s">
        <v>2</v>
      </c>
      <c r="J14" s="10" t="s">
        <v>2</v>
      </c>
      <c r="K14" s="9" t="s">
        <v>2</v>
      </c>
      <c r="L14" s="9" t="s">
        <v>2</v>
      </c>
      <c r="M14" s="9" t="s">
        <v>2</v>
      </c>
      <c r="N14" s="9" t="s">
        <v>2</v>
      </c>
      <c r="O14" s="9" t="s">
        <v>2</v>
      </c>
      <c r="P14" s="9" t="s">
        <v>2</v>
      </c>
      <c r="Q14" s="9" t="s">
        <v>2</v>
      </c>
      <c r="R14" s="9" t="s">
        <v>2</v>
      </c>
      <c r="S14" s="9" t="s">
        <v>2</v>
      </c>
      <c r="T14" s="9" t="s">
        <v>2</v>
      </c>
      <c r="U14" s="9" t="s">
        <v>2</v>
      </c>
      <c r="V14" s="9" t="s">
        <v>2</v>
      </c>
      <c r="W14" s="9" t="s">
        <v>2</v>
      </c>
      <c r="X14" s="9" t="s">
        <v>2</v>
      </c>
      <c r="Y14" s="9" t="s">
        <v>2</v>
      </c>
      <c r="Z14" s="9" t="s">
        <v>2</v>
      </c>
      <c r="AA14" s="9" t="s">
        <v>2</v>
      </c>
      <c r="AB14" s="9" t="s">
        <v>2</v>
      </c>
      <c r="AC14" s="9" t="s">
        <v>2</v>
      </c>
      <c r="AD14" s="9" t="s">
        <v>2</v>
      </c>
      <c r="AE14" s="9" t="s">
        <v>2</v>
      </c>
      <c r="AF14" s="9" t="s">
        <v>2</v>
      </c>
      <c r="AG14" s="9" t="s">
        <v>2</v>
      </c>
      <c r="AH14" s="11" t="s">
        <v>2</v>
      </c>
      <c r="AI14" s="30" t="s">
        <v>2</v>
      </c>
      <c r="AJ14" s="103"/>
      <c r="AK14" s="104"/>
    </row>
    <row r="15" spans="1:37" ht="55.5" customHeight="1" thickBot="1" thickTop="1">
      <c r="A15" s="120"/>
      <c r="B15" s="21" t="s">
        <v>1</v>
      </c>
      <c r="C15" s="22">
        <v>3</v>
      </c>
      <c r="D15" s="23">
        <v>3</v>
      </c>
      <c r="E15" s="23">
        <v>3</v>
      </c>
      <c r="F15" s="23">
        <v>3</v>
      </c>
      <c r="G15" s="23">
        <v>3</v>
      </c>
      <c r="H15" s="23">
        <v>8</v>
      </c>
      <c r="I15" s="23">
        <v>9</v>
      </c>
      <c r="J15" s="23">
        <v>7</v>
      </c>
      <c r="K15" s="23">
        <v>7</v>
      </c>
      <c r="L15" s="23">
        <v>7</v>
      </c>
      <c r="M15" s="23">
        <v>3</v>
      </c>
      <c r="N15" s="23">
        <v>6</v>
      </c>
      <c r="O15" s="23">
        <v>1</v>
      </c>
      <c r="P15" s="23">
        <v>9</v>
      </c>
      <c r="Q15" s="23">
        <v>6</v>
      </c>
      <c r="R15" s="23">
        <v>6</v>
      </c>
      <c r="S15" s="23">
        <v>4</v>
      </c>
      <c r="T15" s="23">
        <v>4</v>
      </c>
      <c r="U15" s="23">
        <v>8</v>
      </c>
      <c r="V15" s="23">
        <v>10</v>
      </c>
      <c r="W15" s="23">
        <v>12</v>
      </c>
      <c r="X15" s="23">
        <v>9</v>
      </c>
      <c r="Y15" s="23">
        <v>12</v>
      </c>
      <c r="Z15" s="23">
        <v>12</v>
      </c>
      <c r="AA15" s="23">
        <v>10</v>
      </c>
      <c r="AB15" s="23">
        <v>7</v>
      </c>
      <c r="AC15" s="23">
        <v>7</v>
      </c>
      <c r="AD15" s="23">
        <v>7</v>
      </c>
      <c r="AE15" s="23">
        <v>7</v>
      </c>
      <c r="AF15" s="23">
        <v>7</v>
      </c>
      <c r="AG15" s="23">
        <f>SUM(C15:U15)</f>
        <v>100</v>
      </c>
      <c r="AH15" s="23">
        <f>SUM(V15:AF15)</f>
        <v>100</v>
      </c>
      <c r="AI15" s="29">
        <f>AVERAGE(AG15:AH15)</f>
        <v>100</v>
      </c>
      <c r="AJ15" s="105"/>
      <c r="AK15" s="106"/>
    </row>
    <row r="16" spans="1:37" ht="27.75">
      <c r="A16" s="14">
        <v>1</v>
      </c>
      <c r="B16" s="2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>
        <f>SUM(C16:U16)</f>
        <v>0</v>
      </c>
      <c r="AH16" s="17">
        <f>SUM(V16:AF16)</f>
        <v>0</v>
      </c>
      <c r="AI16" s="6">
        <f>AVERAGE(AG16:AH16)</f>
        <v>0</v>
      </c>
      <c r="AJ16" s="109"/>
      <c r="AK16" s="110"/>
    </row>
    <row r="17" spans="1:37" ht="27.75">
      <c r="A17" s="15">
        <f aca="true" t="shared" si="0" ref="A17:A45">A16+1</f>
        <v>2</v>
      </c>
      <c r="B17" s="3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>
        <f aca="true" t="shared" si="1" ref="AG17:AG44">SUM(C17:U17)</f>
        <v>0</v>
      </c>
      <c r="AH17" s="17">
        <f aca="true" t="shared" si="2" ref="AH17:AH45">SUM(V17:AF17)</f>
        <v>0</v>
      </c>
      <c r="AI17" s="6">
        <f aca="true" t="shared" si="3" ref="AI17:AI45">AVERAGE(AG17:AH17)</f>
        <v>0</v>
      </c>
      <c r="AJ17" s="107"/>
      <c r="AK17" s="108"/>
    </row>
    <row r="18" spans="1:37" ht="27.75">
      <c r="A18" s="15">
        <f t="shared" si="0"/>
        <v>3</v>
      </c>
      <c r="B18" s="3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>
        <f t="shared" si="1"/>
        <v>0</v>
      </c>
      <c r="AH18" s="17">
        <f t="shared" si="2"/>
        <v>0</v>
      </c>
      <c r="AI18" s="6">
        <f t="shared" si="3"/>
        <v>0</v>
      </c>
      <c r="AJ18" s="107"/>
      <c r="AK18" s="108"/>
    </row>
    <row r="19" spans="1:37" ht="27.75">
      <c r="A19" s="15">
        <f t="shared" si="0"/>
        <v>4</v>
      </c>
      <c r="B19" s="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>
        <f t="shared" si="1"/>
        <v>0</v>
      </c>
      <c r="AH19" s="17">
        <f t="shared" si="2"/>
        <v>0</v>
      </c>
      <c r="AI19" s="6">
        <f t="shared" si="3"/>
        <v>0</v>
      </c>
      <c r="AJ19" s="107"/>
      <c r="AK19" s="108"/>
    </row>
    <row r="20" spans="1:37" ht="27.75">
      <c r="A20" s="15">
        <f t="shared" si="0"/>
        <v>5</v>
      </c>
      <c r="B20" s="3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>
        <f t="shared" si="1"/>
        <v>0</v>
      </c>
      <c r="AH20" s="17">
        <f t="shared" si="2"/>
        <v>0</v>
      </c>
      <c r="AI20" s="6">
        <f t="shared" si="3"/>
        <v>0</v>
      </c>
      <c r="AJ20" s="107"/>
      <c r="AK20" s="108"/>
    </row>
    <row r="21" spans="1:37" ht="27.75">
      <c r="A21" s="15">
        <f t="shared" si="0"/>
        <v>6</v>
      </c>
      <c r="B21" s="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>
        <f t="shared" si="1"/>
        <v>0</v>
      </c>
      <c r="AH21" s="17">
        <f t="shared" si="2"/>
        <v>0</v>
      </c>
      <c r="AI21" s="6">
        <f t="shared" si="3"/>
        <v>0</v>
      </c>
      <c r="AJ21" s="107"/>
      <c r="AK21" s="108"/>
    </row>
    <row r="22" spans="1:37" ht="27.75">
      <c r="A22" s="15">
        <f t="shared" si="0"/>
        <v>7</v>
      </c>
      <c r="B22" s="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>
        <f t="shared" si="1"/>
        <v>0</v>
      </c>
      <c r="AH22" s="17">
        <f t="shared" si="2"/>
        <v>0</v>
      </c>
      <c r="AI22" s="6">
        <f t="shared" si="3"/>
        <v>0</v>
      </c>
      <c r="AJ22" s="107"/>
      <c r="AK22" s="108"/>
    </row>
    <row r="23" spans="1:37" ht="27.75">
      <c r="A23" s="15">
        <f t="shared" si="0"/>
        <v>8</v>
      </c>
      <c r="B23" s="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>
        <f t="shared" si="1"/>
        <v>0</v>
      </c>
      <c r="AH23" s="17">
        <f t="shared" si="2"/>
        <v>0</v>
      </c>
      <c r="AI23" s="6">
        <f t="shared" si="3"/>
        <v>0</v>
      </c>
      <c r="AJ23" s="107"/>
      <c r="AK23" s="108"/>
    </row>
    <row r="24" spans="1:37" ht="27.75">
      <c r="A24" s="15">
        <f t="shared" si="0"/>
        <v>9</v>
      </c>
      <c r="B24" s="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>
        <f t="shared" si="1"/>
        <v>0</v>
      </c>
      <c r="AH24" s="17">
        <f t="shared" si="2"/>
        <v>0</v>
      </c>
      <c r="AI24" s="6">
        <f t="shared" si="3"/>
        <v>0</v>
      </c>
      <c r="AJ24" s="107"/>
      <c r="AK24" s="108"/>
    </row>
    <row r="25" spans="1:37" ht="27.75">
      <c r="A25" s="15">
        <f t="shared" si="0"/>
        <v>10</v>
      </c>
      <c r="B25" s="3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>
        <f t="shared" si="1"/>
        <v>0</v>
      </c>
      <c r="AH25" s="17">
        <f t="shared" si="2"/>
        <v>0</v>
      </c>
      <c r="AI25" s="6">
        <f t="shared" si="3"/>
        <v>0</v>
      </c>
      <c r="AJ25" s="107"/>
      <c r="AK25" s="108"/>
    </row>
    <row r="26" spans="1:37" ht="27.75">
      <c r="A26" s="15">
        <f t="shared" si="0"/>
        <v>11</v>
      </c>
      <c r="B26" s="3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>
        <f t="shared" si="1"/>
        <v>0</v>
      </c>
      <c r="AH26" s="17">
        <f t="shared" si="2"/>
        <v>0</v>
      </c>
      <c r="AI26" s="6">
        <f t="shared" si="3"/>
        <v>0</v>
      </c>
      <c r="AJ26" s="107"/>
      <c r="AK26" s="108"/>
    </row>
    <row r="27" spans="1:37" ht="27.75">
      <c r="A27" s="15">
        <f t="shared" si="0"/>
        <v>12</v>
      </c>
      <c r="B27" s="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>
        <f t="shared" si="1"/>
        <v>0</v>
      </c>
      <c r="AH27" s="17">
        <f t="shared" si="2"/>
        <v>0</v>
      </c>
      <c r="AI27" s="6">
        <f t="shared" si="3"/>
        <v>0</v>
      </c>
      <c r="AJ27" s="107"/>
      <c r="AK27" s="108"/>
    </row>
    <row r="28" spans="1:37" ht="27.75">
      <c r="A28" s="15">
        <f t="shared" si="0"/>
        <v>13</v>
      </c>
      <c r="B28" s="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>
        <f t="shared" si="1"/>
        <v>0</v>
      </c>
      <c r="AH28" s="17">
        <f t="shared" si="2"/>
        <v>0</v>
      </c>
      <c r="AI28" s="6">
        <f t="shared" si="3"/>
        <v>0</v>
      </c>
      <c r="AJ28" s="101"/>
      <c r="AK28" s="102"/>
    </row>
    <row r="29" spans="1:37" ht="27.75">
      <c r="A29" s="15">
        <f t="shared" si="0"/>
        <v>14</v>
      </c>
      <c r="B29" s="4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>
        <f>SUM(C29:U29)</f>
        <v>0</v>
      </c>
      <c r="AH29" s="17">
        <f t="shared" si="2"/>
        <v>0</v>
      </c>
      <c r="AI29" s="6">
        <f t="shared" si="3"/>
        <v>0</v>
      </c>
      <c r="AJ29" s="101"/>
      <c r="AK29" s="102"/>
    </row>
    <row r="30" spans="1:37" ht="27.75">
      <c r="A30" s="15">
        <f t="shared" si="0"/>
        <v>15</v>
      </c>
      <c r="B30" s="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>
        <f t="shared" si="1"/>
        <v>0</v>
      </c>
      <c r="AH30" s="17">
        <f t="shared" si="2"/>
        <v>0</v>
      </c>
      <c r="AI30" s="6">
        <f t="shared" si="3"/>
        <v>0</v>
      </c>
      <c r="AJ30" s="101"/>
      <c r="AK30" s="102"/>
    </row>
    <row r="31" spans="1:37" ht="27.75">
      <c r="A31" s="15">
        <f t="shared" si="0"/>
        <v>16</v>
      </c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>
        <f t="shared" si="1"/>
        <v>0</v>
      </c>
      <c r="AH31" s="17">
        <f t="shared" si="2"/>
        <v>0</v>
      </c>
      <c r="AI31" s="6">
        <f t="shared" si="3"/>
        <v>0</v>
      </c>
      <c r="AJ31" s="101"/>
      <c r="AK31" s="102"/>
    </row>
    <row r="32" spans="1:37" ht="27.75">
      <c r="A32" s="15">
        <f t="shared" si="0"/>
        <v>17</v>
      </c>
      <c r="B32" s="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>
        <f t="shared" si="1"/>
        <v>0</v>
      </c>
      <c r="AH32" s="17">
        <f t="shared" si="2"/>
        <v>0</v>
      </c>
      <c r="AI32" s="6">
        <f t="shared" si="3"/>
        <v>0</v>
      </c>
      <c r="AJ32" s="101"/>
      <c r="AK32" s="102"/>
    </row>
    <row r="33" spans="1:37" ht="27.75">
      <c r="A33" s="15">
        <f t="shared" si="0"/>
        <v>18</v>
      </c>
      <c r="B33" s="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>
        <f t="shared" si="1"/>
        <v>0</v>
      </c>
      <c r="AH33" s="17">
        <f t="shared" si="2"/>
        <v>0</v>
      </c>
      <c r="AI33" s="6">
        <f t="shared" si="3"/>
        <v>0</v>
      </c>
      <c r="AJ33" s="101"/>
      <c r="AK33" s="102"/>
    </row>
    <row r="34" spans="1:37" ht="27.75">
      <c r="A34" s="15">
        <f t="shared" si="0"/>
        <v>19</v>
      </c>
      <c r="B34" s="4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>
        <f t="shared" si="1"/>
        <v>0</v>
      </c>
      <c r="AH34" s="17">
        <f t="shared" si="2"/>
        <v>0</v>
      </c>
      <c r="AI34" s="6">
        <f t="shared" si="3"/>
        <v>0</v>
      </c>
      <c r="AJ34" s="101"/>
      <c r="AK34" s="102"/>
    </row>
    <row r="35" spans="1:37" ht="27.75">
      <c r="A35" s="15">
        <f t="shared" si="0"/>
        <v>20</v>
      </c>
      <c r="B35" s="4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>
        <f t="shared" si="1"/>
        <v>0</v>
      </c>
      <c r="AH35" s="17">
        <f t="shared" si="2"/>
        <v>0</v>
      </c>
      <c r="AI35" s="6">
        <f t="shared" si="3"/>
        <v>0</v>
      </c>
      <c r="AJ35" s="101"/>
      <c r="AK35" s="102"/>
    </row>
    <row r="36" spans="1:37" ht="27.75">
      <c r="A36" s="15">
        <f t="shared" si="0"/>
        <v>21</v>
      </c>
      <c r="B36" s="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>
        <f t="shared" si="1"/>
        <v>0</v>
      </c>
      <c r="AH36" s="17">
        <f t="shared" si="2"/>
        <v>0</v>
      </c>
      <c r="AI36" s="6">
        <f t="shared" si="3"/>
        <v>0</v>
      </c>
      <c r="AJ36" s="101"/>
      <c r="AK36" s="102"/>
    </row>
    <row r="37" spans="1:37" ht="27.75">
      <c r="A37" s="15">
        <f t="shared" si="0"/>
        <v>22</v>
      </c>
      <c r="B37" s="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>
        <f t="shared" si="1"/>
        <v>0</v>
      </c>
      <c r="AH37" s="17">
        <f t="shared" si="2"/>
        <v>0</v>
      </c>
      <c r="AI37" s="6">
        <f t="shared" si="3"/>
        <v>0</v>
      </c>
      <c r="AJ37" s="101"/>
      <c r="AK37" s="102"/>
    </row>
    <row r="38" spans="1:37" ht="27.75">
      <c r="A38" s="15">
        <f t="shared" si="0"/>
        <v>23</v>
      </c>
      <c r="B38" s="4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>
        <f t="shared" si="1"/>
        <v>0</v>
      </c>
      <c r="AH38" s="17">
        <f t="shared" si="2"/>
        <v>0</v>
      </c>
      <c r="AI38" s="6">
        <f t="shared" si="3"/>
        <v>0</v>
      </c>
      <c r="AJ38" s="101"/>
      <c r="AK38" s="102"/>
    </row>
    <row r="39" spans="1:37" ht="27.75">
      <c r="A39" s="15">
        <f t="shared" si="0"/>
        <v>24</v>
      </c>
      <c r="B39" s="4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>
        <f t="shared" si="1"/>
        <v>0</v>
      </c>
      <c r="AH39" s="17">
        <f t="shared" si="2"/>
        <v>0</v>
      </c>
      <c r="AI39" s="6">
        <f t="shared" si="3"/>
        <v>0</v>
      </c>
      <c r="AJ39" s="101"/>
      <c r="AK39" s="102"/>
    </row>
    <row r="40" spans="1:37" ht="27.75">
      <c r="A40" s="15">
        <f t="shared" si="0"/>
        <v>25</v>
      </c>
      <c r="B40" s="4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>
        <f t="shared" si="1"/>
        <v>0</v>
      </c>
      <c r="AH40" s="17">
        <f t="shared" si="2"/>
        <v>0</v>
      </c>
      <c r="AI40" s="6">
        <f t="shared" si="3"/>
        <v>0</v>
      </c>
      <c r="AJ40" s="101"/>
      <c r="AK40" s="102"/>
    </row>
    <row r="41" spans="1:37" ht="27.75">
      <c r="A41" s="15">
        <f t="shared" si="0"/>
        <v>26</v>
      </c>
      <c r="B41" s="4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>
        <f t="shared" si="1"/>
        <v>0</v>
      </c>
      <c r="AH41" s="17">
        <f t="shared" si="2"/>
        <v>0</v>
      </c>
      <c r="AI41" s="6">
        <f t="shared" si="3"/>
        <v>0</v>
      </c>
      <c r="AJ41" s="101"/>
      <c r="AK41" s="102"/>
    </row>
    <row r="42" spans="1:37" ht="27.75">
      <c r="A42" s="15">
        <f t="shared" si="0"/>
        <v>27</v>
      </c>
      <c r="B42" s="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>
        <f t="shared" si="1"/>
        <v>0</v>
      </c>
      <c r="AH42" s="17">
        <f t="shared" si="2"/>
        <v>0</v>
      </c>
      <c r="AI42" s="6">
        <f t="shared" si="3"/>
        <v>0</v>
      </c>
      <c r="AJ42" s="101"/>
      <c r="AK42" s="102"/>
    </row>
    <row r="43" spans="1:37" ht="27.75">
      <c r="A43" s="15">
        <f t="shared" si="0"/>
        <v>28</v>
      </c>
      <c r="B43" s="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>
        <f t="shared" si="1"/>
        <v>0</v>
      </c>
      <c r="AH43" s="17">
        <f t="shared" si="2"/>
        <v>0</v>
      </c>
      <c r="AI43" s="6">
        <f t="shared" si="3"/>
        <v>0</v>
      </c>
      <c r="AJ43" s="101"/>
      <c r="AK43" s="102"/>
    </row>
    <row r="44" spans="1:37" ht="27.75">
      <c r="A44" s="15">
        <f t="shared" si="0"/>
        <v>29</v>
      </c>
      <c r="B44" s="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>
        <f t="shared" si="1"/>
        <v>0</v>
      </c>
      <c r="AH44" s="17">
        <f t="shared" si="2"/>
        <v>0</v>
      </c>
      <c r="AI44" s="6">
        <f t="shared" si="3"/>
        <v>0</v>
      </c>
      <c r="AJ44" s="101"/>
      <c r="AK44" s="102"/>
    </row>
    <row r="45" spans="1:37" ht="28.5" thickBot="1">
      <c r="A45" s="16">
        <f t="shared" si="0"/>
        <v>30</v>
      </c>
      <c r="B45" s="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>
        <f>SUM(C45:U45)</f>
        <v>0</v>
      </c>
      <c r="AH45" s="17">
        <f t="shared" si="2"/>
        <v>0</v>
      </c>
      <c r="AI45" s="6">
        <f t="shared" si="3"/>
        <v>0</v>
      </c>
      <c r="AJ45" s="107"/>
      <c r="AK45" s="108"/>
    </row>
    <row r="46" spans="1:37" ht="24.75" customHeight="1" thickBot="1">
      <c r="A46" s="137" t="s">
        <v>4</v>
      </c>
      <c r="B46" s="138"/>
      <c r="C46" s="12" t="e">
        <f>AVERAGE(C16:C45)</f>
        <v>#DIV/0!</v>
      </c>
      <c r="D46" s="5" t="e">
        <f aca="true" t="shared" si="4" ref="D46:AI46">AVERAGE(D16:D45)</f>
        <v>#DIV/0!</v>
      </c>
      <c r="E46" s="5" t="e">
        <f t="shared" si="4"/>
        <v>#DIV/0!</v>
      </c>
      <c r="F46" s="5" t="e">
        <f t="shared" si="4"/>
        <v>#DIV/0!</v>
      </c>
      <c r="G46" s="5" t="e">
        <f t="shared" si="4"/>
        <v>#DIV/0!</v>
      </c>
      <c r="H46" s="5" t="e">
        <f t="shared" si="4"/>
        <v>#DIV/0!</v>
      </c>
      <c r="I46" s="5" t="e">
        <f t="shared" si="4"/>
        <v>#DIV/0!</v>
      </c>
      <c r="J46" s="5" t="e">
        <f t="shared" si="4"/>
        <v>#DIV/0!</v>
      </c>
      <c r="K46" s="5" t="e">
        <f t="shared" si="4"/>
        <v>#DIV/0!</v>
      </c>
      <c r="L46" s="5" t="e">
        <f t="shared" si="4"/>
        <v>#DIV/0!</v>
      </c>
      <c r="M46" s="5" t="e">
        <f t="shared" si="4"/>
        <v>#DIV/0!</v>
      </c>
      <c r="N46" s="5" t="e">
        <f t="shared" si="4"/>
        <v>#DIV/0!</v>
      </c>
      <c r="O46" s="5" t="e">
        <f>AVERAGE(O16:O45)</f>
        <v>#DIV/0!</v>
      </c>
      <c r="P46" s="5" t="e">
        <f t="shared" si="4"/>
        <v>#DIV/0!</v>
      </c>
      <c r="Q46" s="5" t="e">
        <f t="shared" si="4"/>
        <v>#DIV/0!</v>
      </c>
      <c r="R46" s="5" t="e">
        <f t="shared" si="4"/>
        <v>#DIV/0!</v>
      </c>
      <c r="S46" s="5" t="e">
        <f t="shared" si="4"/>
        <v>#DIV/0!</v>
      </c>
      <c r="T46" s="5" t="e">
        <f t="shared" si="4"/>
        <v>#DIV/0!</v>
      </c>
      <c r="U46" s="5" t="e">
        <f t="shared" si="4"/>
        <v>#DIV/0!</v>
      </c>
      <c r="V46" s="5" t="e">
        <f t="shared" si="4"/>
        <v>#DIV/0!</v>
      </c>
      <c r="W46" s="5" t="e">
        <f t="shared" si="4"/>
        <v>#DIV/0!</v>
      </c>
      <c r="X46" s="5" t="e">
        <f t="shared" si="4"/>
        <v>#DIV/0!</v>
      </c>
      <c r="Y46" s="5" t="e">
        <f t="shared" si="4"/>
        <v>#DIV/0!</v>
      </c>
      <c r="Z46" s="5" t="e">
        <f t="shared" si="4"/>
        <v>#DIV/0!</v>
      </c>
      <c r="AA46" s="5" t="e">
        <f t="shared" si="4"/>
        <v>#DIV/0!</v>
      </c>
      <c r="AB46" s="5" t="e">
        <f t="shared" si="4"/>
        <v>#DIV/0!</v>
      </c>
      <c r="AC46" s="5" t="e">
        <f t="shared" si="4"/>
        <v>#DIV/0!</v>
      </c>
      <c r="AD46" s="5" t="e">
        <f t="shared" si="4"/>
        <v>#DIV/0!</v>
      </c>
      <c r="AE46" s="5" t="e">
        <f t="shared" si="4"/>
        <v>#DIV/0!</v>
      </c>
      <c r="AF46" s="5" t="e">
        <f t="shared" si="4"/>
        <v>#DIV/0!</v>
      </c>
      <c r="AG46" s="5">
        <f t="shared" si="4"/>
        <v>0</v>
      </c>
      <c r="AH46" s="5">
        <f t="shared" si="4"/>
        <v>0</v>
      </c>
      <c r="AI46" s="5">
        <f t="shared" si="4"/>
        <v>0</v>
      </c>
      <c r="AJ46" s="139"/>
      <c r="AK46" s="140"/>
    </row>
    <row r="47" spans="35:37" ht="24" customHeight="1">
      <c r="AI47" s="7">
        <f>COUNTIF(AI16:AI45,"&lt;55")</f>
        <v>30</v>
      </c>
      <c r="AJ47" s="131" t="s">
        <v>5</v>
      </c>
      <c r="AK47" s="132"/>
    </row>
    <row r="48" spans="35:37" ht="18.75" customHeight="1">
      <c r="AI48" s="13">
        <f>COUNTIF(AI16:AI45,"&gt;54")-COUNTIF(AI16:AI45,"&gt;65")</f>
        <v>0</v>
      </c>
      <c r="AJ48" s="133" t="s">
        <v>6</v>
      </c>
      <c r="AK48" s="134"/>
    </row>
    <row r="49" spans="35:37" ht="21" thickBot="1">
      <c r="AI49" s="8">
        <f>COUNTIF(AI16:AI45,"&gt;65")-COUNTIF(AI16:AI45,"&gt;100")</f>
        <v>0</v>
      </c>
      <c r="AJ49" s="135" t="s">
        <v>7</v>
      </c>
      <c r="AK49" s="136"/>
    </row>
    <row r="56" ht="12.75" customHeight="1"/>
  </sheetData>
  <sheetProtection insertColumns="0" insertRows="0" selectLockedCells="1"/>
  <mergeCells count="55">
    <mergeCell ref="AJ44:AK44"/>
    <mergeCell ref="AJ46:AK46"/>
    <mergeCell ref="P9:P13"/>
    <mergeCell ref="AJ26:AK26"/>
    <mergeCell ref="B9:B13"/>
    <mergeCell ref="AJ47:AK47"/>
    <mergeCell ref="AJ48:AK48"/>
    <mergeCell ref="AJ49:AK49"/>
    <mergeCell ref="A46:B46"/>
    <mergeCell ref="AJ41:AK41"/>
    <mergeCell ref="AJ42:AK42"/>
    <mergeCell ref="AJ43:AK43"/>
    <mergeCell ref="AJ45:AK45"/>
    <mergeCell ref="AJ28:AK28"/>
    <mergeCell ref="AJ38:AK38"/>
    <mergeCell ref="AJ39:AK39"/>
    <mergeCell ref="AJ40:AK40"/>
    <mergeCell ref="A5:A15"/>
    <mergeCell ref="B5:AK6"/>
    <mergeCell ref="AJ35:AK35"/>
    <mergeCell ref="AJ36:AK36"/>
    <mergeCell ref="AJ37:AK37"/>
    <mergeCell ref="AB9:AF13"/>
    <mergeCell ref="AJ21:AK21"/>
    <mergeCell ref="AJ30:AK30"/>
    <mergeCell ref="AJ32:AK32"/>
    <mergeCell ref="AJ33:AK33"/>
    <mergeCell ref="AJ34:AK34"/>
    <mergeCell ref="AJ25:AK25"/>
    <mergeCell ref="AJ22:AK22"/>
    <mergeCell ref="AJ23:AK23"/>
    <mergeCell ref="AJ20:AK20"/>
    <mergeCell ref="AJ29:AK29"/>
    <mergeCell ref="AJ18:AK18"/>
    <mergeCell ref="AJ17:AK17"/>
    <mergeCell ref="U9:U13"/>
    <mergeCell ref="C9:G13"/>
    <mergeCell ref="H9:I13"/>
    <mergeCell ref="J9:L13"/>
    <mergeCell ref="AJ31:AK31"/>
    <mergeCell ref="AJ8:AK15"/>
    <mergeCell ref="AJ27:AK27"/>
    <mergeCell ref="AJ24:AK24"/>
    <mergeCell ref="AJ19:AK19"/>
    <mergeCell ref="AJ16:AK16"/>
    <mergeCell ref="M9:O13"/>
    <mergeCell ref="AG8:AG13"/>
    <mergeCell ref="AH8:AH13"/>
    <mergeCell ref="AI8:AI13"/>
    <mergeCell ref="C7:U7"/>
    <mergeCell ref="V7:AF7"/>
    <mergeCell ref="Q9:T13"/>
    <mergeCell ref="V9:V13"/>
    <mergeCell ref="W9:X13"/>
    <mergeCell ref="Y9:AA13"/>
  </mergeCells>
  <conditionalFormatting sqref="AH16:AH45">
    <cfRule type="cellIs" priority="100" dxfId="99" operator="greaterThanOrEqual" stopIfTrue="1">
      <formula>$AH$15*0.66</formula>
    </cfRule>
    <cfRule type="cellIs" priority="101" dxfId="100" operator="between" stopIfTrue="1">
      <formula>$AH$15*0.55</formula>
      <formula>$AH$15*0.65</formula>
    </cfRule>
    <cfRule type="cellIs" priority="102" dxfId="101" operator="between" stopIfTrue="1">
      <formula>$AH$15*0.02</formula>
      <formula>$AH$15*0.54</formula>
    </cfRule>
  </conditionalFormatting>
  <conditionalFormatting sqref="AG16:AG45">
    <cfRule type="cellIs" priority="97" dxfId="99" operator="greaterThanOrEqual" stopIfTrue="1">
      <formula>$AG$15*0.66</formula>
    </cfRule>
    <cfRule type="cellIs" priority="98" dxfId="100" operator="between" stopIfTrue="1">
      <formula>$AG$15*0.55</formula>
      <formula>$AG$15*0.65</formula>
    </cfRule>
    <cfRule type="cellIs" priority="99" dxfId="101" operator="between" stopIfTrue="1">
      <formula>$AG$15*0.02</formula>
      <formula>$AG$15*0.54</formula>
    </cfRule>
  </conditionalFormatting>
  <conditionalFormatting sqref="AF16:AF45">
    <cfRule type="cellIs" priority="94" dxfId="99" operator="greaterThanOrEqual" stopIfTrue="1">
      <formula>$AF$15*0.66</formula>
    </cfRule>
    <cfRule type="cellIs" priority="95" dxfId="100" operator="between" stopIfTrue="1">
      <formula>$AF$15*0.55</formula>
      <formula>$AF$15*0.65</formula>
    </cfRule>
    <cfRule type="cellIs" priority="96" dxfId="101" operator="between" stopIfTrue="1">
      <formula>$AF$15*0.02</formula>
      <formula>$AF$15*0.54</formula>
    </cfRule>
  </conditionalFormatting>
  <conditionalFormatting sqref="AE16:AE45">
    <cfRule type="cellIs" priority="91" dxfId="99" operator="greaterThanOrEqual" stopIfTrue="1">
      <formula>$AE$15*0.66</formula>
    </cfRule>
    <cfRule type="cellIs" priority="92" dxfId="100" operator="between" stopIfTrue="1">
      <formula>$AE$15*0.55</formula>
      <formula>$AE$15*0.65</formula>
    </cfRule>
    <cfRule type="cellIs" priority="93" dxfId="101" operator="between" stopIfTrue="1">
      <formula>$AE$15*0.02</formula>
      <formula>$AE$15*0.54</formula>
    </cfRule>
  </conditionalFormatting>
  <conditionalFormatting sqref="AD16:AD45">
    <cfRule type="cellIs" priority="88" dxfId="99" operator="greaterThanOrEqual" stopIfTrue="1">
      <formula>$AD$15*0.66</formula>
    </cfRule>
    <cfRule type="cellIs" priority="89" dxfId="100" operator="between" stopIfTrue="1">
      <formula>$AD$15*0.55</formula>
      <formula>$AD$15*0.65</formula>
    </cfRule>
    <cfRule type="cellIs" priority="90" dxfId="101" operator="between" stopIfTrue="1">
      <formula>$AD$15*0.02</formula>
      <formula>$AD$15*0.54</formula>
    </cfRule>
  </conditionalFormatting>
  <conditionalFormatting sqref="AC16:AC45">
    <cfRule type="cellIs" priority="85" dxfId="99" operator="greaterThanOrEqual" stopIfTrue="1">
      <formula>$AC$15*0.66</formula>
    </cfRule>
    <cfRule type="cellIs" priority="86" dxfId="100" operator="between" stopIfTrue="1">
      <formula>$AC$15*0.55</formula>
      <formula>$AC$15*0.65</formula>
    </cfRule>
    <cfRule type="cellIs" priority="87" dxfId="101" operator="between" stopIfTrue="1">
      <formula>$AC$15*0.02</formula>
      <formula>$AC$15*0.54</formula>
    </cfRule>
  </conditionalFormatting>
  <conditionalFormatting sqref="AB16:AB45">
    <cfRule type="cellIs" priority="82" dxfId="99" operator="greaterThanOrEqual" stopIfTrue="1">
      <formula>$AB$15*0.66</formula>
    </cfRule>
    <cfRule type="cellIs" priority="83" dxfId="100" operator="between" stopIfTrue="1">
      <formula>$AB$15*0.55</formula>
      <formula>$AB$15*0.65</formula>
    </cfRule>
    <cfRule type="cellIs" priority="84" dxfId="101" operator="between" stopIfTrue="1">
      <formula>$AB$15*0.02</formula>
      <formula>$AB$15*0.54</formula>
    </cfRule>
  </conditionalFormatting>
  <conditionalFormatting sqref="AA16:AA45">
    <cfRule type="cellIs" priority="79" dxfId="99" operator="greaterThanOrEqual" stopIfTrue="1">
      <formula>$AA$15*0.66</formula>
    </cfRule>
    <cfRule type="cellIs" priority="80" dxfId="100" operator="between" stopIfTrue="1">
      <formula>$AA$15*0.55</formula>
      <formula>$AA$15*0.65</formula>
    </cfRule>
    <cfRule type="cellIs" priority="81" dxfId="101" operator="between" stopIfTrue="1">
      <formula>$AA$15*0.02</formula>
      <formula>$AA$15*0.54</formula>
    </cfRule>
  </conditionalFormatting>
  <conditionalFormatting sqref="Z16:Z45">
    <cfRule type="cellIs" priority="76" dxfId="99" operator="greaterThanOrEqual" stopIfTrue="1">
      <formula>$Z$15*0.66</formula>
    </cfRule>
    <cfRule type="cellIs" priority="77" dxfId="100" operator="between" stopIfTrue="1">
      <formula>$Z$15*0.55</formula>
      <formula>$Z$15*0.65</formula>
    </cfRule>
    <cfRule type="cellIs" priority="78" dxfId="101" operator="between" stopIfTrue="1">
      <formula>$Z$15*0.02</formula>
      <formula>$Z$15*0.54</formula>
    </cfRule>
  </conditionalFormatting>
  <conditionalFormatting sqref="Y16:Y45">
    <cfRule type="cellIs" priority="73" dxfId="99" operator="greaterThanOrEqual" stopIfTrue="1">
      <formula>$Y$15*0.66</formula>
    </cfRule>
    <cfRule type="cellIs" priority="74" dxfId="100" operator="between" stopIfTrue="1">
      <formula>$Y$15*0.55</formula>
      <formula>$Y$15*0.65</formula>
    </cfRule>
    <cfRule type="cellIs" priority="75" dxfId="101" operator="between" stopIfTrue="1">
      <formula>$Y$15*0.02</formula>
      <formula>$Y$15*0.54</formula>
    </cfRule>
  </conditionalFormatting>
  <conditionalFormatting sqref="X16:X45">
    <cfRule type="cellIs" priority="70" dxfId="99" operator="greaterThanOrEqual" stopIfTrue="1">
      <formula>$X$15*0.66</formula>
    </cfRule>
    <cfRule type="cellIs" priority="71" dxfId="100" operator="between" stopIfTrue="1">
      <formula>$X$15*0.55</formula>
      <formula>$X$15*0.65</formula>
    </cfRule>
    <cfRule type="cellIs" priority="72" dxfId="101" operator="between" stopIfTrue="1">
      <formula>$X$15*0.02</formula>
      <formula>$X$15*0.54</formula>
    </cfRule>
  </conditionalFormatting>
  <conditionalFormatting sqref="W16:W45">
    <cfRule type="cellIs" priority="67" dxfId="99" operator="greaterThanOrEqual" stopIfTrue="1">
      <formula>$W$15*0.66</formula>
    </cfRule>
    <cfRule type="cellIs" priority="68" dxfId="100" operator="between" stopIfTrue="1">
      <formula>$W$15*0.55</formula>
      <formula>$W$15*0.65</formula>
    </cfRule>
    <cfRule type="cellIs" priority="69" dxfId="101" operator="between" stopIfTrue="1">
      <formula>$W$15*0.02</formula>
      <formula>$W$15*0.54</formula>
    </cfRule>
  </conditionalFormatting>
  <conditionalFormatting sqref="V16:V45">
    <cfRule type="cellIs" priority="61" dxfId="99" operator="greaterThanOrEqual" stopIfTrue="1">
      <formula>$V$15*0.66</formula>
    </cfRule>
    <cfRule type="cellIs" priority="62" dxfId="100" operator="between" stopIfTrue="1">
      <formula>$V$15*0.55</formula>
      <formula>$V$15*0.65</formula>
    </cfRule>
    <cfRule type="cellIs" priority="63" dxfId="101" operator="between" stopIfTrue="1">
      <formula>$V$15*0.02</formula>
      <formula>$V$15*0.54</formula>
    </cfRule>
  </conditionalFormatting>
  <conditionalFormatting sqref="U16:U45">
    <cfRule type="cellIs" priority="58" dxfId="99" operator="greaterThanOrEqual" stopIfTrue="1">
      <formula>$U$15*0.66</formula>
    </cfRule>
    <cfRule type="cellIs" priority="59" dxfId="100" operator="between" stopIfTrue="1">
      <formula>$U$15*0.55</formula>
      <formula>$U$15*0.65</formula>
    </cfRule>
    <cfRule type="cellIs" priority="60" dxfId="101" operator="between" stopIfTrue="1">
      <formula>$U$15*0.02</formula>
      <formula>$U$15*0.54</formula>
    </cfRule>
  </conditionalFormatting>
  <conditionalFormatting sqref="T16:T45">
    <cfRule type="cellIs" priority="55" dxfId="99" operator="greaterThanOrEqual" stopIfTrue="1">
      <formula>$T$15*0.66</formula>
    </cfRule>
    <cfRule type="cellIs" priority="56" dxfId="100" operator="between" stopIfTrue="1">
      <formula>$T$15*0.55</formula>
      <formula>$T$15*0.65</formula>
    </cfRule>
    <cfRule type="cellIs" priority="57" dxfId="101" operator="between" stopIfTrue="1">
      <formula>$T$15*0.02</formula>
      <formula>$T$15*0.54</formula>
    </cfRule>
  </conditionalFormatting>
  <conditionalFormatting sqref="S16:S45">
    <cfRule type="cellIs" priority="52" dxfId="99" operator="greaterThanOrEqual" stopIfTrue="1">
      <formula>$S$15*0.66</formula>
    </cfRule>
    <cfRule type="cellIs" priority="53" dxfId="100" operator="between" stopIfTrue="1">
      <formula>$S$15*0.55</formula>
      <formula>$S$15*0.65</formula>
    </cfRule>
    <cfRule type="cellIs" priority="54" dxfId="101" operator="between" stopIfTrue="1">
      <formula>$S$15*0.02</formula>
      <formula>$S$15*0.54</formula>
    </cfRule>
  </conditionalFormatting>
  <conditionalFormatting sqref="R16:R45">
    <cfRule type="cellIs" priority="49" dxfId="99" operator="greaterThanOrEqual" stopIfTrue="1">
      <formula>$R$15*0.66</formula>
    </cfRule>
    <cfRule type="cellIs" priority="50" dxfId="100" operator="between" stopIfTrue="1">
      <formula>$R$15*0.55</formula>
      <formula>$R$15*0.65</formula>
    </cfRule>
    <cfRule type="cellIs" priority="51" dxfId="101" operator="between" stopIfTrue="1">
      <formula>$R$15*0.02</formula>
      <formula>$R$15*0.54</formula>
    </cfRule>
  </conditionalFormatting>
  <conditionalFormatting sqref="Q16:Q45">
    <cfRule type="cellIs" priority="46" dxfId="99" operator="greaterThanOrEqual" stopIfTrue="1">
      <formula>$Q$15*0.66</formula>
    </cfRule>
    <cfRule type="cellIs" priority="47" dxfId="100" operator="between" stopIfTrue="1">
      <formula>$Q$15*0.55</formula>
      <formula>$Q$15*0.65</formula>
    </cfRule>
    <cfRule type="cellIs" priority="48" dxfId="101" operator="between" stopIfTrue="1">
      <formula>$Q$15*0.02</formula>
      <formula>$Q$15*0.54</formula>
    </cfRule>
  </conditionalFormatting>
  <conditionalFormatting sqref="P16:P45">
    <cfRule type="cellIs" priority="43" dxfId="99" operator="greaterThanOrEqual" stopIfTrue="1">
      <formula>$P$15*0.66</formula>
    </cfRule>
    <cfRule type="cellIs" priority="44" dxfId="100" operator="between" stopIfTrue="1">
      <formula>$P$15*0.55</formula>
      <formula>$P$15*0.65</formula>
    </cfRule>
    <cfRule type="cellIs" priority="45" dxfId="101" operator="between" stopIfTrue="1">
      <formula>$P$15*0.02</formula>
      <formula>$P$15*0.54</formula>
    </cfRule>
  </conditionalFormatting>
  <conditionalFormatting sqref="O16:O45">
    <cfRule type="cellIs" priority="40" dxfId="99" operator="greaterThanOrEqual" stopIfTrue="1">
      <formula>$O$15*0.66</formula>
    </cfRule>
    <cfRule type="cellIs" priority="41" dxfId="100" operator="between" stopIfTrue="1">
      <formula>$O$15*0.55</formula>
      <formula>$O$15*0.65</formula>
    </cfRule>
    <cfRule type="cellIs" priority="42" dxfId="101" operator="between" stopIfTrue="1">
      <formula>$O$15*0.02</formula>
      <formula>$O$15*0.54</formula>
    </cfRule>
  </conditionalFormatting>
  <conditionalFormatting sqref="N16:N45">
    <cfRule type="cellIs" priority="37" dxfId="99" operator="greaterThanOrEqual" stopIfTrue="1">
      <formula>$N$15*0.66</formula>
    </cfRule>
    <cfRule type="cellIs" priority="38" dxfId="100" operator="between" stopIfTrue="1">
      <formula>$N$15*0.55</formula>
      <formula>$N$15*0.65</formula>
    </cfRule>
    <cfRule type="cellIs" priority="39" dxfId="101" operator="between" stopIfTrue="1">
      <formula>$N$15*0.02</formula>
      <formula>$N$15*0.54</formula>
    </cfRule>
  </conditionalFormatting>
  <conditionalFormatting sqref="M16:M45">
    <cfRule type="cellIs" priority="34" dxfId="99" operator="greaterThanOrEqual" stopIfTrue="1">
      <formula>$M$15*0.66</formula>
    </cfRule>
    <cfRule type="cellIs" priority="35" dxfId="100" operator="between" stopIfTrue="1">
      <formula>$M$15*0.55</formula>
      <formula>$M$15*0.65</formula>
    </cfRule>
    <cfRule type="cellIs" priority="36" dxfId="101" operator="between" stopIfTrue="1">
      <formula>$M$15*0.02</formula>
      <formula>$M$15*0.54</formula>
    </cfRule>
  </conditionalFormatting>
  <conditionalFormatting sqref="L16:L45">
    <cfRule type="cellIs" priority="31" dxfId="99" operator="greaterThanOrEqual" stopIfTrue="1">
      <formula>$L$15*0.66</formula>
    </cfRule>
    <cfRule type="cellIs" priority="32" dxfId="100" operator="between" stopIfTrue="1">
      <formula>$L$15*0.55</formula>
      <formula>$L$15*0.65</formula>
    </cfRule>
    <cfRule type="cellIs" priority="33" dxfId="101" operator="between" stopIfTrue="1">
      <formula>$L$15*0.02</formula>
      <formula>$L$15*0.54</formula>
    </cfRule>
  </conditionalFormatting>
  <conditionalFormatting sqref="K16:K45">
    <cfRule type="cellIs" priority="28" dxfId="99" operator="greaterThanOrEqual" stopIfTrue="1">
      <formula>$K$15*0.66</formula>
    </cfRule>
    <cfRule type="cellIs" priority="29" dxfId="100" operator="between" stopIfTrue="1">
      <formula>$K$15*0.55</formula>
      <formula>$K$15*0.65</formula>
    </cfRule>
    <cfRule type="cellIs" priority="30" dxfId="101" operator="between" stopIfTrue="1">
      <formula>$K$15*0.02</formula>
      <formula>$K$15*0.54</formula>
    </cfRule>
  </conditionalFormatting>
  <conditionalFormatting sqref="J16:J45">
    <cfRule type="cellIs" priority="25" dxfId="99" operator="greaterThanOrEqual" stopIfTrue="1">
      <formula>$J$15*0.66</formula>
    </cfRule>
    <cfRule type="cellIs" priority="26" dxfId="100" operator="between" stopIfTrue="1">
      <formula>$J$15*0.55</formula>
      <formula>$J$15*0.65</formula>
    </cfRule>
    <cfRule type="cellIs" priority="27" dxfId="101" operator="between" stopIfTrue="1">
      <formula>$J$15*0.02</formula>
      <formula>$J$15*0.54</formula>
    </cfRule>
  </conditionalFormatting>
  <conditionalFormatting sqref="I16:I45">
    <cfRule type="cellIs" priority="22" dxfId="99" operator="greaterThanOrEqual" stopIfTrue="1">
      <formula>$I$15*0.66</formula>
    </cfRule>
    <cfRule type="cellIs" priority="23" dxfId="100" operator="between" stopIfTrue="1">
      <formula>$I$15*0.55</formula>
      <formula>$I$15*0.65</formula>
    </cfRule>
    <cfRule type="cellIs" priority="24" dxfId="101" operator="between" stopIfTrue="1">
      <formula>$I$15*0.02</formula>
      <formula>$I$15*0.54</formula>
    </cfRule>
  </conditionalFormatting>
  <conditionalFormatting sqref="H16:H45">
    <cfRule type="cellIs" priority="19" dxfId="99" operator="greaterThanOrEqual" stopIfTrue="1">
      <formula>$H$15*0.66</formula>
    </cfRule>
    <cfRule type="cellIs" priority="20" dxfId="100" operator="between" stopIfTrue="1">
      <formula>$H$15*0.55</formula>
      <formula>$H$15*0.65</formula>
    </cfRule>
    <cfRule type="cellIs" priority="21" dxfId="101" operator="between" stopIfTrue="1">
      <formula>$H$15*0.02</formula>
      <formula>$H$15*0.54</formula>
    </cfRule>
  </conditionalFormatting>
  <conditionalFormatting sqref="G16:G45">
    <cfRule type="cellIs" priority="16" dxfId="99" operator="greaterThanOrEqual" stopIfTrue="1">
      <formula>$G$15*0.66</formula>
    </cfRule>
    <cfRule type="cellIs" priority="17" dxfId="100" operator="between" stopIfTrue="1">
      <formula>$G$15*0.55</formula>
      <formula>$G$15*0.65</formula>
    </cfRule>
    <cfRule type="cellIs" priority="18" dxfId="101" operator="between" stopIfTrue="1">
      <formula>$G$15*0.02</formula>
      <formula>$G$15*0.54</formula>
    </cfRule>
  </conditionalFormatting>
  <conditionalFormatting sqref="F16:F45">
    <cfRule type="cellIs" priority="13" dxfId="99" operator="greaterThanOrEqual" stopIfTrue="1">
      <formula>$F$15*0.66</formula>
    </cfRule>
    <cfRule type="cellIs" priority="14" dxfId="100" operator="between" stopIfTrue="1">
      <formula>$F$15*0.55</formula>
      <formula>$F$15*0.65</formula>
    </cfRule>
    <cfRule type="cellIs" priority="15" dxfId="101" operator="between" stopIfTrue="1">
      <formula>$F$15*0.02</formula>
      <formula>$F$15*0.54</formula>
    </cfRule>
  </conditionalFormatting>
  <conditionalFormatting sqref="E16:E45">
    <cfRule type="cellIs" priority="10" dxfId="99" operator="greaterThanOrEqual" stopIfTrue="1">
      <formula>$E$15*0.66</formula>
    </cfRule>
    <cfRule type="cellIs" priority="11" dxfId="100" operator="between" stopIfTrue="1">
      <formula>$E$15*0.55</formula>
      <formula>$E$15*0.65</formula>
    </cfRule>
    <cfRule type="cellIs" priority="12" dxfId="101" operator="between" stopIfTrue="1">
      <formula>$E$15*0.02</formula>
      <formula>$E$15*0.54</formula>
    </cfRule>
  </conditionalFormatting>
  <conditionalFormatting sqref="D16:D45">
    <cfRule type="cellIs" priority="7" dxfId="99" operator="greaterThanOrEqual" stopIfTrue="1">
      <formula>$D$15*0.66</formula>
    </cfRule>
    <cfRule type="cellIs" priority="8" dxfId="100" operator="between" stopIfTrue="1">
      <formula>$D$15*0.55</formula>
      <formula>$D$15*0.65</formula>
    </cfRule>
    <cfRule type="cellIs" priority="9" dxfId="101" operator="between" stopIfTrue="1">
      <formula>$D$15*0.02</formula>
      <formula>$D$15*0.54</formula>
    </cfRule>
  </conditionalFormatting>
  <conditionalFormatting sqref="C16:C45">
    <cfRule type="cellIs" priority="4" dxfId="99" operator="greaterThanOrEqual" stopIfTrue="1">
      <formula>$C$15*0.66</formula>
    </cfRule>
    <cfRule type="cellIs" priority="5" dxfId="100" operator="between" stopIfTrue="1">
      <formula>$C$15*0.55</formula>
      <formula>$C$15*0.65</formula>
    </cfRule>
    <cfRule type="cellIs" priority="6" dxfId="101" operator="between" stopIfTrue="1">
      <formula>$C$15*0.02</formula>
      <formula>$C$15*0.54</formula>
    </cfRule>
  </conditionalFormatting>
  <conditionalFormatting sqref="AI16:AI45">
    <cfRule type="cellIs" priority="1" dxfId="99" operator="greaterThanOrEqual" stopIfTrue="1">
      <formula>66</formula>
    </cfRule>
    <cfRule type="cellIs" priority="2" dxfId="100" operator="between" stopIfTrue="1">
      <formula>55</formula>
      <formula>65</formula>
    </cfRule>
    <cfRule type="cellIs" priority="3" dxfId="101" operator="between" stopIfTrue="1">
      <formula>2</formula>
      <formula>54</formula>
    </cfRule>
  </conditionalFormatting>
  <printOptions horizontalCentered="1" verticalCentered="1"/>
  <pageMargins left="0" right="0.1968503937007874" top="0" bottom="0" header="0" footer="0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tamar</cp:lastModifiedBy>
  <cp:lastPrinted>2012-10-25T21:34:14Z</cp:lastPrinted>
  <dcterms:created xsi:type="dcterms:W3CDTF">2007-11-21T16:20:37Z</dcterms:created>
  <dcterms:modified xsi:type="dcterms:W3CDTF">2015-12-31T08:34:10Z</dcterms:modified>
  <cp:category/>
  <cp:version/>
  <cp:contentType/>
  <cp:contentStatus/>
</cp:coreProperties>
</file>